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order plan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<sst xmlns="http://schemas.openxmlformats.org/spreadsheetml/2006/main" count="54" uniqueCount="33">
  <si>
    <t>SKU</t>
  </si>
  <si>
    <t>Units sold (30d)</t>
  </si>
  <si>
    <t>Lead time (days)</t>
  </si>
  <si>
    <t>Buffer (days)</t>
  </si>
  <si>
    <t>Cover (days)</t>
  </si>
  <si>
    <t>Avg per day</t>
  </si>
  <si>
    <t>Safety stock</t>
  </si>
  <si>
    <t>Reorder point</t>
  </si>
  <si>
    <t>In stock</t>
  </si>
  <si>
    <t>On order</t>
  </si>
  <si>
    <t>Reorder now?</t>
  </si>
  <si>
    <t>Order qty</t>
  </si>
  <si>
    <t>CHILI-CRISP-200</t>
  </si>
  <si>
    <t>CHILI-OIL-250</t>
  </si>
  <si>
    <t>NOODLE-KIT-2P</t>
  </si>
  <si>
    <t>SESAME-OIL-100</t>
  </si>
  <si>
    <t/>
  </si>
  <si>
    <t>OrderBee reorder planning template</t>
  </si>
  <si>
    <t>1.</t>
  </si>
  <si>
    <t>Get your sales. In Shopify go to Analytics, then Reports, and open "Sales by product variant SKU". Set the date range to the last 30 days and export it.</t>
  </si>
  <si>
    <t>2.</t>
  </si>
  <si>
    <t>Fill the white columns. SKU, units sold in those 30 days, your supplier lead time in days, a buffer, how long you want an order to last, plus what you hold and what is already on order.</t>
  </si>
  <si>
    <t>Buffer, as a starting point: 7 days for a local supplier, 14 for elsewhere in the EU, 21 for Asia. Longer waits mean more can go wrong, so a bigger buffer.</t>
  </si>
  <si>
    <t>3.</t>
  </si>
  <si>
    <t>Read the grey columns. They calculate themselves:</t>
  </si>
  <si>
    <t>Avg per day = units sold / 30</t>
  </si>
  <si>
    <t>Safety stock = avg per day x buffer days</t>
  </si>
  <si>
    <t>Reorder point = avg per day x lead time + safety stock</t>
  </si>
  <si>
    <t>Order qty = avg per day x (lead time + cover days) - in stock - on order</t>
  </si>
  <si>
    <t>Any row where "Reorder now?" says YES needs an order today. Those rows highlight themselves.</t>
  </si>
  <si>
    <t>Use the lead time that actually happens, not the one you were quoted. If the last three orders took 21 days instead of 14, put 21.</t>
  </si>
  <si>
    <t>Redo this monthly, and after anything that changes demand or supply.</t>
  </si>
  <si>
    <t>Doing this automatically from your Shopify data: https://www.orderbee.io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</si>
</sst>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b/>
      <color rgb="FF1F2933"/>
      <sz val="11"/>
    </font>
    <font>
      <color rgb="FF1F2933"/>
      <sz val="11"/>
    </font>
    <font>
      <color rgb="FF6B7280"/>
      <sz val="11"/>
    </font>
    <font>
      <b/>
      <color rgb="FF1F2933"/>
      <sz val="14"/>
    </font>
    <font>
      <b/>
      <color rgb="FF6B7280"/>
      <sz val="11"/>
    </font>
  </fonts>
  <fills count="3">
    <fill>
      <patternFill patternType="none"/>
    </fill>
    <fill>
      <patternFill patternType="gray125"/>
    </fill>
    <fill>
      <patternFill patternType="solid">
        <fgColor rgb="FFF3F4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E5E7E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color rgb="FF9A5B00"/>
      </font>
      <fill>
        <patternFill patternType="solid">
          <fgColor rgb="FFFDF3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3" width="16" customWidth="1"/>
    <col min="4" max="5" width="14" customWidth="1"/>
    <col min="6" max="7" width="13" customWidth="1"/>
    <col min="8" max="8" width="14" customWidth="1"/>
    <col min="9" max="10" width="11" customWidth="1"/>
    <col min="11" max="11" width="14" customWidth="1"/>
    <col min="12" max="12" width="12" customWidth="1"/>
  </cols>
  <sheetData>
    <row r="1" ht="30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>
        <v>360</v>
      </c>
      <c r="C2" s="3">
        <v>14</v>
      </c>
      <c r="D2" s="3">
        <v>7</v>
      </c>
      <c r="E2" s="3">
        <v>28</v>
      </c>
      <c r="F2" s="4">
        <f>IF(B2&lt;&gt;"",B2/30,"")</f>
      </c>
      <c r="G2" s="5">
        <f>IF(B2&lt;&gt;"",ROUND(F2*D2,0),"")</f>
      </c>
      <c r="H2" s="5">
        <f>IF(B2&lt;&gt;"",ROUND(F2*C2+G2,0),"")</f>
      </c>
      <c r="I2" s="3">
        <v>310</v>
      </c>
      <c r="J2" s="3">
        <v>0</v>
      </c>
      <c r="K2" s="6">
        <f>IF(B2&lt;&gt;"",IF(I2+J2&lt;=H2,"YES","no"),"")</f>
      </c>
      <c r="L2" s="5">
        <f>IF(B2&lt;&gt;"",IF(K2="YES",MAX(0,ROUND(F2*(C2+E2)-I2-J2,0)),0),"")</f>
      </c>
    </row>
    <row r="3" spans="1:12" x14ac:dyDescent="0.25">
      <c r="A3" s="2" t="s">
        <v>13</v>
      </c>
      <c r="B3" s="3">
        <v>240</v>
      </c>
      <c r="C3" s="3">
        <v>14</v>
      </c>
      <c r="D3" s="3">
        <v>7</v>
      </c>
      <c r="E3" s="3">
        <v>28</v>
      </c>
      <c r="F3" s="4">
        <f>IF(B3&lt;&gt;"",B3/30,"")</f>
      </c>
      <c r="G3" s="5">
        <f>IF(B3&lt;&gt;"",ROUND(F3*D3,0),"")</f>
      </c>
      <c r="H3" s="5">
        <f>IF(B3&lt;&gt;"",ROUND(F3*C3+G3,0),"")</f>
      </c>
      <c r="I3" s="3">
        <v>140</v>
      </c>
      <c r="J3" s="3">
        <v>0</v>
      </c>
      <c r="K3" s="6">
        <f>IF(B3&lt;&gt;"",IF(I3+J3&lt;=H3,"YES","no"),"")</f>
      </c>
      <c r="L3" s="5">
        <f>IF(B3&lt;&gt;"",IF(K3="YES",MAX(0,ROUND(F3*(C3+E3)-I3-J3,0)),0),"")</f>
      </c>
    </row>
    <row r="4" spans="1:12" x14ac:dyDescent="0.25">
      <c r="A4" s="2" t="s">
        <v>14</v>
      </c>
      <c r="B4" s="3">
        <v>450</v>
      </c>
      <c r="C4" s="3">
        <v>30</v>
      </c>
      <c r="D4" s="3">
        <v>14</v>
      </c>
      <c r="E4" s="3">
        <v>30</v>
      </c>
      <c r="F4" s="4">
        <f>IF(B4&lt;&gt;"",B4/30,"")</f>
      </c>
      <c r="G4" s="5">
        <f>IF(B4&lt;&gt;"",ROUND(F4*D4,0),"")</f>
      </c>
      <c r="H4" s="5">
        <f>IF(B4&lt;&gt;"",ROUND(F4*C4+G4,0),"")</f>
      </c>
      <c r="I4" s="3">
        <v>520</v>
      </c>
      <c r="J4" s="3">
        <v>0</v>
      </c>
      <c r="K4" s="6">
        <f>IF(B4&lt;&gt;"",IF(I4+J4&lt;=H4,"YES","no"),"")</f>
      </c>
      <c r="L4" s="5">
        <f>IF(B4&lt;&gt;"",IF(K4="YES",MAX(0,ROUND(F4*(C4+E4)-I4-J4,0)),0),"")</f>
      </c>
    </row>
    <row r="5" spans="1:12" x14ac:dyDescent="0.25">
      <c r="A5" s="2" t="s">
        <v>15</v>
      </c>
      <c r="B5" s="3">
        <v>120</v>
      </c>
      <c r="C5" s="3">
        <v>60</v>
      </c>
      <c r="D5" s="3">
        <v>21</v>
      </c>
      <c r="E5" s="3">
        <v>45</v>
      </c>
      <c r="F5" s="4">
        <f>IF(B5&lt;&gt;"",B5/30,"")</f>
      </c>
      <c r="G5" s="5">
        <f>IF(B5&lt;&gt;"",ROUND(F5*D5,0),"")</f>
      </c>
      <c r="H5" s="5">
        <f>IF(B5&lt;&gt;"",ROUND(F5*C5+G5,0),"")</f>
      </c>
      <c r="I5" s="3">
        <v>300</v>
      </c>
      <c r="J5" s="3">
        <v>0</v>
      </c>
      <c r="K5" s="6">
        <f>IF(B5&lt;&gt;"",IF(I5+J5&lt;=H5,"YES","no"),"")</f>
      </c>
      <c r="L5" s="5">
        <f>IF(B5&lt;&gt;"",IF(K5="YES",MAX(0,ROUND(F5*(C5+E5)-I5-J5,0)),0),"")</f>
      </c>
    </row>
    <row r="6" spans="1:12" x14ac:dyDescent="0.25">
      <c r="A6" s="2"/>
      <c r="B6" s="3"/>
      <c r="C6" s="3"/>
      <c r="D6" s="3"/>
      <c r="E6" s="3"/>
      <c r="F6" s="4">
        <f>IF(B6&lt;&gt;"",B6/30,"")</f>
      </c>
      <c r="G6" s="5">
        <f>IF(B6&lt;&gt;"",ROUND(F6*D6,0),"")</f>
      </c>
      <c r="H6" s="5">
        <f>IF(B6&lt;&gt;"",ROUND(F6*C6+G6,0),"")</f>
      </c>
      <c r="I6" s="3"/>
      <c r="J6" s="3"/>
      <c r="K6" s="6">
        <f>IF(B6&lt;&gt;"",IF(I6+J6&lt;=H6,"YES","no"),"")</f>
      </c>
      <c r="L6" s="5">
        <f>IF(B6&lt;&gt;"",IF(K6="YES",MAX(0,ROUND(F6*(C6+E6)-I6-J6,0)),0),"")</f>
      </c>
    </row>
    <row r="7" spans="1:12" x14ac:dyDescent="0.25">
      <c r="A7" s="2"/>
      <c r="B7" s="3"/>
      <c r="C7" s="3"/>
      <c r="D7" s="3"/>
      <c r="E7" s="3"/>
      <c r="F7" s="4">
        <f>IF(B7&lt;&gt;"",B7/30,"")</f>
      </c>
      <c r="G7" s="5">
        <f>IF(B7&lt;&gt;"",ROUND(F7*D7,0),"")</f>
      </c>
      <c r="H7" s="5">
        <f>IF(B7&lt;&gt;"",ROUND(F7*C7+G7,0),"")</f>
      </c>
      <c r="I7" s="3"/>
      <c r="J7" s="3"/>
      <c r="K7" s="6">
        <f>IF(B7&lt;&gt;"",IF(I7+J7&lt;=H7,"YES","no"),"")</f>
      </c>
      <c r="L7" s="5">
        <f>IF(B7&lt;&gt;"",IF(K7="YES",MAX(0,ROUND(F7*(C7+E7)-I7-J7,0)),0),"")</f>
      </c>
    </row>
    <row r="8" spans="1:12" x14ac:dyDescent="0.25">
      <c r="A8" s="2"/>
      <c r="B8" s="3"/>
      <c r="C8" s="3"/>
      <c r="D8" s="3"/>
      <c r="E8" s="3"/>
      <c r="F8" s="4">
        <f>IF(B8&lt;&gt;"",B8/30,"")</f>
      </c>
      <c r="G8" s="5">
        <f>IF(B8&lt;&gt;"",ROUND(F8*D8,0),"")</f>
      </c>
      <c r="H8" s="5">
        <f>IF(B8&lt;&gt;"",ROUND(F8*C8+G8,0),"")</f>
      </c>
      <c r="I8" s="3"/>
      <c r="J8" s="3"/>
      <c r="K8" s="6">
        <f>IF(B8&lt;&gt;"",IF(I8+J8&lt;=H8,"YES","no"),"")</f>
      </c>
      <c r="L8" s="5">
        <f>IF(B8&lt;&gt;"",IF(K8="YES",MAX(0,ROUND(F8*(C8+E8)-I8-J8,0)),0),"")</f>
      </c>
    </row>
    <row r="9" spans="1:12" x14ac:dyDescent="0.25">
      <c r="A9" s="2"/>
      <c r="B9" s="3"/>
      <c r="C9" s="3"/>
      <c r="D9" s="3"/>
      <c r="E9" s="3"/>
      <c r="F9" s="4">
        <f>IF(B9&lt;&gt;"",B9/30,"")</f>
      </c>
      <c r="G9" s="5">
        <f>IF(B9&lt;&gt;"",ROUND(F9*D9,0),"")</f>
      </c>
      <c r="H9" s="5">
        <f>IF(B9&lt;&gt;"",ROUND(F9*C9+G9,0),"")</f>
      </c>
      <c r="I9" s="3"/>
      <c r="J9" s="3"/>
      <c r="K9" s="6">
        <f>IF(B9&lt;&gt;"",IF(I9+J9&lt;=H9,"YES","no"),"")</f>
      </c>
      <c r="L9" s="5">
        <f>IF(B9&lt;&gt;"",IF(K9="YES",MAX(0,ROUND(F9*(C9+E9)-I9-J9,0)),0),"")</f>
      </c>
    </row>
    <row r="10" spans="1:12" x14ac:dyDescent="0.25">
      <c r="A10" s="2"/>
      <c r="B10" s="3"/>
      <c r="C10" s="3"/>
      <c r="D10" s="3"/>
      <c r="E10" s="3"/>
      <c r="F10" s="4">
        <f>IF(B10&lt;&gt;"",B10/30,"")</f>
      </c>
      <c r="G10" s="5">
        <f>IF(B10&lt;&gt;"",ROUND(F10*D10,0),"")</f>
      </c>
      <c r="H10" s="5">
        <f>IF(B10&lt;&gt;"",ROUND(F10*C10+G10,0),"")</f>
      </c>
      <c r="I10" s="3"/>
      <c r="J10" s="3"/>
      <c r="K10" s="6">
        <f>IF(B10&lt;&gt;"",IF(I10+J10&lt;=H10,"YES","no"),"")</f>
      </c>
      <c r="L10" s="5">
        <f>IF(B10&lt;&gt;"",IF(K10="YES",MAX(0,ROUND(F10*(C10+E10)-I10-J10,0)),0),"")</f>
      </c>
    </row>
    <row r="11" spans="1:12" x14ac:dyDescent="0.25">
      <c r="A11" s="2"/>
      <c r="B11" s="3"/>
      <c r="C11" s="3"/>
      <c r="D11" s="3"/>
      <c r="E11" s="3"/>
      <c r="F11" s="4">
        <f>IF(B11&lt;&gt;"",B11/30,"")</f>
      </c>
      <c r="G11" s="5">
        <f>IF(B11&lt;&gt;"",ROUND(F11*D11,0),"")</f>
      </c>
      <c r="H11" s="5">
        <f>IF(B11&lt;&gt;"",ROUND(F11*C11+G11,0),"")</f>
      </c>
      <c r="I11" s="3"/>
      <c r="J11" s="3"/>
      <c r="K11" s="6">
        <f>IF(B11&lt;&gt;"",IF(I11+J11&lt;=H11,"YES","no"),"")</f>
      </c>
      <c r="L11" s="5">
        <f>IF(B11&lt;&gt;"",IF(K11="YES",MAX(0,ROUND(F11*(C11+E11)-I11-J11,0)),0),"")</f>
      </c>
    </row>
    <row r="12" spans="1:12" x14ac:dyDescent="0.25">
      <c r="A12" s="2"/>
      <c r="B12" s="3"/>
      <c r="C12" s="3"/>
      <c r="D12" s="3"/>
      <c r="E12" s="3"/>
      <c r="F12" s="4">
        <f>IF(B12&lt;&gt;"",B12/30,"")</f>
      </c>
      <c r="G12" s="5">
        <f>IF(B12&lt;&gt;"",ROUND(F12*D12,0),"")</f>
      </c>
      <c r="H12" s="5">
        <f>IF(B12&lt;&gt;"",ROUND(F12*C12+G12,0),"")</f>
      </c>
      <c r="I12" s="3"/>
      <c r="J12" s="3"/>
      <c r="K12" s="6">
        <f>IF(B12&lt;&gt;"",IF(I12+J12&lt;=H12,"YES","no"),"")</f>
      </c>
      <c r="L12" s="5">
        <f>IF(B12&lt;&gt;"",IF(K12="YES",MAX(0,ROUND(F12*(C12+E12)-I12-J12,0)),0),"")</f>
      </c>
    </row>
    <row r="13" spans="1:12" x14ac:dyDescent="0.25">
      <c r="A13" s="2"/>
      <c r="B13" s="3"/>
      <c r="C13" s="3"/>
      <c r="D13" s="3"/>
      <c r="E13" s="3"/>
      <c r="F13" s="4">
        <f>IF(B13&lt;&gt;"",B13/30,"")</f>
      </c>
      <c r="G13" s="5">
        <f>IF(B13&lt;&gt;"",ROUND(F13*D13,0),"")</f>
      </c>
      <c r="H13" s="5">
        <f>IF(B13&lt;&gt;"",ROUND(F13*C13+G13,0),"")</f>
      </c>
      <c r="I13" s="3"/>
      <c r="J13" s="3"/>
      <c r="K13" s="6">
        <f>IF(B13&lt;&gt;"",IF(I13+J13&lt;=H13,"YES","no"),"")</f>
      </c>
      <c r="L13" s="5">
        <f>IF(B13&lt;&gt;"",IF(K13="YES",MAX(0,ROUND(F13*(C13+E13)-I13-J13,0)),0),"")</f>
      </c>
    </row>
    <row r="14" spans="1:12" x14ac:dyDescent="0.25">
      <c r="A14" s="2"/>
      <c r="B14" s="3"/>
      <c r="C14" s="3"/>
      <c r="D14" s="3"/>
      <c r="E14" s="3"/>
      <c r="F14" s="4">
        <f>IF(B14&lt;&gt;"",B14/30,"")</f>
      </c>
      <c r="G14" s="5">
        <f>IF(B14&lt;&gt;"",ROUND(F14*D14,0),"")</f>
      </c>
      <c r="H14" s="5">
        <f>IF(B14&lt;&gt;"",ROUND(F14*C14+G14,0),"")</f>
      </c>
      <c r="I14" s="3"/>
      <c r="J14" s="3"/>
      <c r="K14" s="6">
        <f>IF(B14&lt;&gt;"",IF(I14+J14&lt;=H14,"YES","no"),"")</f>
      </c>
      <c r="L14" s="5">
        <f>IF(B14&lt;&gt;"",IF(K14="YES",MAX(0,ROUND(F14*(C14+E14)-I14-J14,0)),0),"")</f>
      </c>
    </row>
    <row r="15" spans="1:12" x14ac:dyDescent="0.25">
      <c r="A15" s="2"/>
      <c r="B15" s="3"/>
      <c r="C15" s="3"/>
      <c r="D15" s="3"/>
      <c r="E15" s="3"/>
      <c r="F15" s="4">
        <f>IF(B15&lt;&gt;"",B15/30,"")</f>
      </c>
      <c r="G15" s="5">
        <f>IF(B15&lt;&gt;"",ROUND(F15*D15,0),"")</f>
      </c>
      <c r="H15" s="5">
        <f>IF(B15&lt;&gt;"",ROUND(F15*C15+G15,0),"")</f>
      </c>
      <c r="I15" s="3"/>
      <c r="J15" s="3"/>
      <c r="K15" s="6">
        <f>IF(B15&lt;&gt;"",IF(I15+J15&lt;=H15,"YES","no"),"")</f>
      </c>
      <c r="L15" s="5">
        <f>IF(B15&lt;&gt;"",IF(K15="YES",MAX(0,ROUND(F15*(C15+E15)-I15-J15,0)),0),"")</f>
      </c>
    </row>
    <row r="16" spans="1:12" x14ac:dyDescent="0.25">
      <c r="A16" s="2"/>
      <c r="B16" s="3"/>
      <c r="C16" s="3"/>
      <c r="D16" s="3"/>
      <c r="E16" s="3"/>
      <c r="F16" s="4">
        <f>IF(B16&lt;&gt;"",B16/30,"")</f>
      </c>
      <c r="G16" s="5">
        <f>IF(B16&lt;&gt;"",ROUND(F16*D16,0),"")</f>
      </c>
      <c r="H16" s="5">
        <f>IF(B16&lt;&gt;"",ROUND(F16*C16+G16,0),"")</f>
      </c>
      <c r="I16" s="3"/>
      <c r="J16" s="3"/>
      <c r="K16" s="6">
        <f>IF(B16&lt;&gt;"",IF(I16+J16&lt;=H16,"YES","no"),"")</f>
      </c>
      <c r="L16" s="5">
        <f>IF(B16&lt;&gt;"",IF(K16="YES",MAX(0,ROUND(F16*(C16+E16)-I16-J16,0)),0),"")</f>
      </c>
    </row>
    <row r="17" spans="1:12" x14ac:dyDescent="0.25">
      <c r="A17" s="2"/>
      <c r="B17" s="3"/>
      <c r="C17" s="3"/>
      <c r="D17" s="3"/>
      <c r="E17" s="3"/>
      <c r="F17" s="4">
        <f>IF(B17&lt;&gt;"",B17/30,"")</f>
      </c>
      <c r="G17" s="5">
        <f>IF(B17&lt;&gt;"",ROUND(F17*D17,0),"")</f>
      </c>
      <c r="H17" s="5">
        <f>IF(B17&lt;&gt;"",ROUND(F17*C17+G17,0),"")</f>
      </c>
      <c r="I17" s="3"/>
      <c r="J17" s="3"/>
      <c r="K17" s="6">
        <f>IF(B17&lt;&gt;"",IF(I17+J17&lt;=H17,"YES","no"),"")</f>
      </c>
      <c r="L17" s="5">
        <f>IF(B17&lt;&gt;"",IF(K17="YES",MAX(0,ROUND(F17*(C17+E17)-I17-J17,0)),0),"")</f>
      </c>
    </row>
    <row r="18" spans="1:12" x14ac:dyDescent="0.25">
      <c r="A18" s="2"/>
      <c r="B18" s="3"/>
      <c r="C18" s="3"/>
      <c r="D18" s="3"/>
      <c r="E18" s="3"/>
      <c r="F18" s="4">
        <f>IF(B18&lt;&gt;"",B18/30,"")</f>
      </c>
      <c r="G18" s="5">
        <f>IF(B18&lt;&gt;"",ROUND(F18*D18,0),"")</f>
      </c>
      <c r="H18" s="5">
        <f>IF(B18&lt;&gt;"",ROUND(F18*C18+G18,0),"")</f>
      </c>
      <c r="I18" s="3"/>
      <c r="J18" s="3"/>
      <c r="K18" s="6">
        <f>IF(B18&lt;&gt;"",IF(I18+J18&lt;=H18,"YES","no"),"")</f>
      </c>
      <c r="L18" s="5">
        <f>IF(B18&lt;&gt;"",IF(K18="YES",MAX(0,ROUND(F18*(C18+E18)-I18-J18,0)),0),"")</f>
      </c>
    </row>
    <row r="19" spans="1:12" x14ac:dyDescent="0.25">
      <c r="A19" s="2"/>
      <c r="B19" s="3"/>
      <c r="C19" s="3"/>
      <c r="D19" s="3"/>
      <c r="E19" s="3"/>
      <c r="F19" s="4">
        <f>IF(B19&lt;&gt;"",B19/30,"")</f>
      </c>
      <c r="G19" s="5">
        <f>IF(B19&lt;&gt;"",ROUND(F19*D19,0),"")</f>
      </c>
      <c r="H19" s="5">
        <f>IF(B19&lt;&gt;"",ROUND(F19*C19+G19,0),"")</f>
      </c>
      <c r="I19" s="3"/>
      <c r="J19" s="3"/>
      <c r="K19" s="6">
        <f>IF(B19&lt;&gt;"",IF(I19+J19&lt;=H19,"YES","no"),"")</f>
      </c>
      <c r="L19" s="5">
        <f>IF(B19&lt;&gt;"",IF(K19="YES",MAX(0,ROUND(F19*(C19+E19)-I19-J19,0)),0),"")</f>
      </c>
    </row>
    <row r="20" spans="1:12" x14ac:dyDescent="0.25">
      <c r="A20" s="2"/>
      <c r="B20" s="3"/>
      <c r="C20" s="3"/>
      <c r="D20" s="3"/>
      <c r="E20" s="3"/>
      <c r="F20" s="4">
        <f>IF(B20&lt;&gt;"",B20/30,"")</f>
      </c>
      <c r="G20" s="5">
        <f>IF(B20&lt;&gt;"",ROUND(F20*D20,0),"")</f>
      </c>
      <c r="H20" s="5">
        <f>IF(B20&lt;&gt;"",ROUND(F20*C20+G20,0),"")</f>
      </c>
      <c r="I20" s="3"/>
      <c r="J20" s="3"/>
      <c r="K20" s="6">
        <f>IF(B20&lt;&gt;"",IF(I20+J20&lt;=H20,"YES","no"),"")</f>
      </c>
      <c r="L20" s="5">
        <f>IF(B20&lt;&gt;"",IF(K20="YES",MAX(0,ROUND(F20*(C20+E20)-I20-J20,0)),0),"")</f>
      </c>
    </row>
    <row r="21" spans="1:12" x14ac:dyDescent="0.25">
      <c r="A21" s="2"/>
      <c r="B21" s="3"/>
      <c r="C21" s="3"/>
      <c r="D21" s="3"/>
      <c r="E21" s="3"/>
      <c r="F21" s="4">
        <f>IF(B21&lt;&gt;"",B21/30,"")</f>
      </c>
      <c r="G21" s="5">
        <f>IF(B21&lt;&gt;"",ROUND(F21*D21,0),"")</f>
      </c>
      <c r="H21" s="5">
        <f>IF(B21&lt;&gt;"",ROUND(F21*C21+G21,0),"")</f>
      </c>
      <c r="I21" s="3"/>
      <c r="J21" s="3"/>
      <c r="K21" s="6">
        <f>IF(B21&lt;&gt;"",IF(I21+J21&lt;=H21,"YES","no"),"")</f>
      </c>
      <c r="L21" s="5">
        <f>IF(B21&lt;&gt;"",IF(K21="YES",MAX(0,ROUND(F21*(C21+E21)-I21-J21,0)),0),"")</f>
      </c>
    </row>
    <row r="22" spans="1:12" x14ac:dyDescent="0.25">
      <c r="A22" s="2"/>
      <c r="B22" s="3"/>
      <c r="C22" s="3"/>
      <c r="D22" s="3"/>
      <c r="E22" s="3"/>
      <c r="F22" s="4">
        <f>IF(B22&lt;&gt;"",B22/30,"")</f>
      </c>
      <c r="G22" s="5">
        <f>IF(B22&lt;&gt;"",ROUND(F22*D22,0),"")</f>
      </c>
      <c r="H22" s="5">
        <f>IF(B22&lt;&gt;"",ROUND(F22*C22+G22,0),"")</f>
      </c>
      <c r="I22" s="3"/>
      <c r="J22" s="3"/>
      <c r="K22" s="6">
        <f>IF(B22&lt;&gt;"",IF(I22+J22&lt;=H22,"YES","no"),"")</f>
      </c>
      <c r="L22" s="5">
        <f>IF(B22&lt;&gt;"",IF(K22="YES",MAX(0,ROUND(F22*(C22+E22)-I22-J22,0)),0),"")</f>
      </c>
    </row>
    <row r="23" spans="1:12" x14ac:dyDescent="0.25">
      <c r="A23" s="2"/>
      <c r="B23" s="3"/>
      <c r="C23" s="3"/>
      <c r="D23" s="3"/>
      <c r="E23" s="3"/>
      <c r="F23" s="4">
        <f>IF(B23&lt;&gt;"",B23/30,"")</f>
      </c>
      <c r="G23" s="5">
        <f>IF(B23&lt;&gt;"",ROUND(F23*D23,0),"")</f>
      </c>
      <c r="H23" s="5">
        <f>IF(B23&lt;&gt;"",ROUND(F23*C23+G23,0),"")</f>
      </c>
      <c r="I23" s="3"/>
      <c r="J23" s="3"/>
      <c r="K23" s="6">
        <f>IF(B23&lt;&gt;"",IF(I23+J23&lt;=H23,"YES","no"),"")</f>
      </c>
      <c r="L23" s="5">
        <f>IF(B23&lt;&gt;"",IF(K23="YES",MAX(0,ROUND(F23*(C23+E23)-I23-J23,0)),0),"")</f>
      </c>
    </row>
    <row r="24" spans="1:12" x14ac:dyDescent="0.25">
      <c r="A24" s="2"/>
      <c r="B24" s="3"/>
      <c r="C24" s="3"/>
      <c r="D24" s="3"/>
      <c r="E24" s="3"/>
      <c r="F24" s="4">
        <f>IF(B24&lt;&gt;"",B24/30,"")</f>
      </c>
      <c r="G24" s="5">
        <f>IF(B24&lt;&gt;"",ROUND(F24*D24,0),"")</f>
      </c>
      <c r="H24" s="5">
        <f>IF(B24&lt;&gt;"",ROUND(F24*C24+G24,0),"")</f>
      </c>
      <c r="I24" s="3"/>
      <c r="J24" s="3"/>
      <c r="K24" s="6">
        <f>IF(B24&lt;&gt;"",IF(I24+J24&lt;=H24,"YES","no"),"")</f>
      </c>
      <c r="L24" s="5">
        <f>IF(B24&lt;&gt;"",IF(K24="YES",MAX(0,ROUND(F24*(C24+E24)-I24-J24,0)),0),"")</f>
      </c>
    </row>
    <row r="25" spans="1:12" x14ac:dyDescent="0.25">
      <c r="A25" s="2"/>
      <c r="B25" s="3"/>
      <c r="C25" s="3"/>
      <c r="D25" s="3"/>
      <c r="E25" s="3"/>
      <c r="F25" s="4">
        <f>IF(B25&lt;&gt;"",B25/30,"")</f>
      </c>
      <c r="G25" s="5">
        <f>IF(B25&lt;&gt;"",ROUND(F25*D25,0),"")</f>
      </c>
      <c r="H25" s="5">
        <f>IF(B25&lt;&gt;"",ROUND(F25*C25+G25,0),"")</f>
      </c>
      <c r="I25" s="3"/>
      <c r="J25" s="3"/>
      <c r="K25" s="6">
        <f>IF(B25&lt;&gt;"",IF(I25+J25&lt;=H25,"YES","no"),"")</f>
      </c>
      <c r="L25" s="5">
        <f>IF(B25&lt;&gt;"",IF(K25="YES",MAX(0,ROUND(F25*(C25+E25)-I25-J25,0)),0),"")</f>
      </c>
    </row>
    <row r="26" spans="1:12" x14ac:dyDescent="0.25">
      <c r="A26" s="2"/>
      <c r="B26" s="3"/>
      <c r="C26" s="3"/>
      <c r="D26" s="3"/>
      <c r="E26" s="3"/>
      <c r="F26" s="4">
        <f>IF(B26&lt;&gt;"",B26/30,"")</f>
      </c>
      <c r="G26" s="5">
        <f>IF(B26&lt;&gt;"",ROUND(F26*D26,0),"")</f>
      </c>
      <c r="H26" s="5">
        <f>IF(B26&lt;&gt;"",ROUND(F26*C26+G26,0),"")</f>
      </c>
      <c r="I26" s="3"/>
      <c r="J26" s="3"/>
      <c r="K26" s="6">
        <f>IF(B26&lt;&gt;"",IF(I26+J26&lt;=H26,"YES","no"),"")</f>
      </c>
      <c r="L26" s="5">
        <f>IF(B26&lt;&gt;"",IF(K26="YES",MAX(0,ROUND(F26*(C26+E26)-I26-J26,0)),0),"")</f>
      </c>
    </row>
    <row r="27" spans="1:12" x14ac:dyDescent="0.25">
      <c r="A27" s="2"/>
      <c r="B27" s="3"/>
      <c r="C27" s="3"/>
      <c r="D27" s="3"/>
      <c r="E27" s="3"/>
      <c r="F27" s="4">
        <f>IF(B27&lt;&gt;"",B27/30,"")</f>
      </c>
      <c r="G27" s="5">
        <f>IF(B27&lt;&gt;"",ROUND(F27*D27,0),"")</f>
      </c>
      <c r="H27" s="5">
        <f>IF(B27&lt;&gt;"",ROUND(F27*C27+G27,0),"")</f>
      </c>
      <c r="I27" s="3"/>
      <c r="J27" s="3"/>
      <c r="K27" s="6">
        <f>IF(B27&lt;&gt;"",IF(I27+J27&lt;=H27,"YES","no"),"")</f>
      </c>
      <c r="L27" s="5">
        <f>IF(B27&lt;&gt;"",IF(K27="YES",MAX(0,ROUND(F27*(C27+E27)-I27-J27,0)),0),"")</f>
      </c>
    </row>
    <row r="28" spans="1:12" x14ac:dyDescent="0.25">
      <c r="A28" s="2"/>
      <c r="B28" s="3"/>
      <c r="C28" s="3"/>
      <c r="D28" s="3"/>
      <c r="E28" s="3"/>
      <c r="F28" s="4">
        <f>IF(B28&lt;&gt;"",B28/30,"")</f>
      </c>
      <c r="G28" s="5">
        <f>IF(B28&lt;&gt;"",ROUND(F28*D28,0),"")</f>
      </c>
      <c r="H28" s="5">
        <f>IF(B28&lt;&gt;"",ROUND(F28*C28+G28,0),"")</f>
      </c>
      <c r="I28" s="3"/>
      <c r="J28" s="3"/>
      <c r="K28" s="6">
        <f>IF(B28&lt;&gt;"",IF(I28+J28&lt;=H28,"YES","no"),"")</f>
      </c>
      <c r="L28" s="5">
        <f>IF(B28&lt;&gt;"",IF(K28="YES",MAX(0,ROUND(F28*(C28+E28)-I28-J28,0)),0),"")</f>
      </c>
    </row>
    <row r="29" spans="1:12" x14ac:dyDescent="0.25">
      <c r="A29" s="2"/>
      <c r="B29" s="3"/>
      <c r="C29" s="3"/>
      <c r="D29" s="3"/>
      <c r="E29" s="3"/>
      <c r="F29" s="4">
        <f>IF(B29&lt;&gt;"",B29/30,"")</f>
      </c>
      <c r="G29" s="5">
        <f>IF(B29&lt;&gt;"",ROUND(F29*D29,0),"")</f>
      </c>
      <c r="H29" s="5">
        <f>IF(B29&lt;&gt;"",ROUND(F29*C29+G29,0),"")</f>
      </c>
      <c r="I29" s="3"/>
      <c r="J29" s="3"/>
      <c r="K29" s="6">
        <f>IF(B29&lt;&gt;"",IF(I29+J29&lt;=H29,"YES","no"),"")</f>
      </c>
      <c r="L29" s="5">
        <f>IF(B29&lt;&gt;"",IF(K29="YES",MAX(0,ROUND(F29*(C29+E29)-I29-J29,0)),0),"")</f>
      </c>
    </row>
    <row r="30" spans="1:12" x14ac:dyDescent="0.25">
      <c r="A30" s="2"/>
      <c r="B30" s="3"/>
      <c r="C30" s="3"/>
      <c r="D30" s="3"/>
      <c r="E30" s="3"/>
      <c r="F30" s="4">
        <f>IF(B30&lt;&gt;"",B30/30,"")</f>
      </c>
      <c r="G30" s="5">
        <f>IF(B30&lt;&gt;"",ROUND(F30*D30,0),"")</f>
      </c>
      <c r="H30" s="5">
        <f>IF(B30&lt;&gt;"",ROUND(F30*C30+G30,0),"")</f>
      </c>
      <c r="I30" s="3"/>
      <c r="J30" s="3"/>
      <c r="K30" s="6">
        <f>IF(B30&lt;&gt;"",IF(I30+J30&lt;=H30,"YES","no"),"")</f>
      </c>
      <c r="L30" s="5">
        <f>IF(B30&lt;&gt;"",IF(K30="YES",MAX(0,ROUND(F30*(C30+E30)-I30-J30,0)),0),"")</f>
      </c>
    </row>
    <row r="31" spans="1:12" x14ac:dyDescent="0.25">
      <c r="A31" s="2"/>
      <c r="B31" s="3"/>
      <c r="C31" s="3"/>
      <c r="D31" s="3"/>
      <c r="E31" s="3"/>
      <c r="F31" s="4">
        <f>IF(B31&lt;&gt;"",B31/30,"")</f>
      </c>
      <c r="G31" s="5">
        <f>IF(B31&lt;&gt;"",ROUND(F31*D31,0),"")</f>
      </c>
      <c r="H31" s="5">
        <f>IF(B31&lt;&gt;"",ROUND(F31*C31+G31,0),"")</f>
      </c>
      <c r="I31" s="3"/>
      <c r="J31" s="3"/>
      <c r="K31" s="6">
        <f>IF(B31&lt;&gt;"",IF(I31+J31&lt;=H31,"YES","no"),"")</f>
      </c>
      <c r="L31" s="5">
        <f>IF(B31&lt;&gt;"",IF(K31="YES",MAX(0,ROUND(F31*(C31+E31)-I31-J31,0)),0),"")</f>
      </c>
    </row>
    <row r="32" spans="1:12" x14ac:dyDescent="0.25">
      <c r="A32" s="2"/>
      <c r="B32" s="3"/>
      <c r="C32" s="3"/>
      <c r="D32" s="3"/>
      <c r="E32" s="3"/>
      <c r="F32" s="4">
        <f>IF(B32&lt;&gt;"",B32/30,"")</f>
      </c>
      <c r="G32" s="5">
        <f>IF(B32&lt;&gt;"",ROUND(F32*D32,0),"")</f>
      </c>
      <c r="H32" s="5">
        <f>IF(B32&lt;&gt;"",ROUND(F32*C32+G32,0),"")</f>
      </c>
      <c r="I32" s="3"/>
      <c r="J32" s="3"/>
      <c r="K32" s="6">
        <f>IF(B32&lt;&gt;"",IF(I32+J32&lt;=H32,"YES","no"),"")</f>
      </c>
      <c r="L32" s="5">
        <f>IF(B32&lt;&gt;"",IF(K32="YES",MAX(0,ROUND(F32*(C32+E32)-I32-J32,0)),0),"")</f>
      </c>
    </row>
    <row r="33" spans="1:12" x14ac:dyDescent="0.25">
      <c r="A33" s="2"/>
      <c r="B33" s="3"/>
      <c r="C33" s="3"/>
      <c r="D33" s="3"/>
      <c r="E33" s="3"/>
      <c r="F33" s="4">
        <f>IF(B33&lt;&gt;"",B33/30,"")</f>
      </c>
      <c r="G33" s="5">
        <f>IF(B33&lt;&gt;"",ROUND(F33*D33,0),"")</f>
      </c>
      <c r="H33" s="5">
        <f>IF(B33&lt;&gt;"",ROUND(F33*C33+G33,0),"")</f>
      </c>
      <c r="I33" s="3"/>
      <c r="J33" s="3"/>
      <c r="K33" s="6">
        <f>IF(B33&lt;&gt;"",IF(I33+J33&lt;=H33,"YES","no"),"")</f>
      </c>
      <c r="L33" s="5">
        <f>IF(B33&lt;&gt;"",IF(K33="YES",MAX(0,ROUND(F33*(C33+E33)-I33-J33,0)),0),"")</f>
      </c>
    </row>
    <row r="34" spans="1:12" x14ac:dyDescent="0.25">
      <c r="A34" s="2"/>
      <c r="B34" s="3"/>
      <c r="C34" s="3"/>
      <c r="D34" s="3"/>
      <c r="E34" s="3"/>
      <c r="F34" s="4">
        <f>IF(B34&lt;&gt;"",B34/30,"")</f>
      </c>
      <c r="G34" s="5">
        <f>IF(B34&lt;&gt;"",ROUND(F34*D34,0),"")</f>
      </c>
      <c r="H34" s="5">
        <f>IF(B34&lt;&gt;"",ROUND(F34*C34+G34,0),"")</f>
      </c>
      <c r="I34" s="3"/>
      <c r="J34" s="3"/>
      <c r="K34" s="6">
        <f>IF(B34&lt;&gt;"",IF(I34+J34&lt;=H34,"YES","no"),"")</f>
      </c>
      <c r="L34" s="5">
        <f>IF(B34&lt;&gt;"",IF(K34="YES",MAX(0,ROUND(F34*(C34+E34)-I34-J34,0)),0),"")</f>
      </c>
    </row>
    <row r="35" spans="1:12" x14ac:dyDescent="0.25">
      <c r="A35" s="2"/>
      <c r="B35" s="3"/>
      <c r="C35" s="3"/>
      <c r="D35" s="3"/>
      <c r="E35" s="3"/>
      <c r="F35" s="4">
        <f>IF(B35&lt;&gt;"",B35/30,"")</f>
      </c>
      <c r="G35" s="5">
        <f>IF(B35&lt;&gt;"",ROUND(F35*D35,0),"")</f>
      </c>
      <c r="H35" s="5">
        <f>IF(B35&lt;&gt;"",ROUND(F35*C35+G35,0),"")</f>
      </c>
      <c r="I35" s="3"/>
      <c r="J35" s="3"/>
      <c r="K35" s="6">
        <f>IF(B35&lt;&gt;"",IF(I35+J35&lt;=H35,"YES","no"),"")</f>
      </c>
      <c r="L35" s="5">
        <f>IF(B35&lt;&gt;"",IF(K35="YES",MAX(0,ROUND(F35*(C35+E35)-I35-J35,0)),0),"")</f>
      </c>
    </row>
    <row r="36" spans="1:12" x14ac:dyDescent="0.25">
      <c r="A36" s="2"/>
      <c r="B36" s="3"/>
      <c r="C36" s="3"/>
      <c r="D36" s="3"/>
      <c r="E36" s="3"/>
      <c r="F36" s="4">
        <f>IF(B36&lt;&gt;"",B36/30,"")</f>
      </c>
      <c r="G36" s="5">
        <f>IF(B36&lt;&gt;"",ROUND(F36*D36,0),"")</f>
      </c>
      <c r="H36" s="5">
        <f>IF(B36&lt;&gt;"",ROUND(F36*C36+G36,0),"")</f>
      </c>
      <c r="I36" s="3"/>
      <c r="J36" s="3"/>
      <c r="K36" s="6">
        <f>IF(B36&lt;&gt;"",IF(I36+J36&lt;=H36,"YES","no"),"")</f>
      </c>
      <c r="L36" s="5">
        <f>IF(B36&lt;&gt;"",IF(K36="YES",MAX(0,ROUND(F36*(C36+E36)-I36-J36,0)),0),"")</f>
      </c>
    </row>
    <row r="37" spans="1:12" x14ac:dyDescent="0.25">
      <c r="A37" s="2"/>
      <c r="B37" s="3"/>
      <c r="C37" s="3"/>
      <c r="D37" s="3"/>
      <c r="E37" s="3"/>
      <c r="F37" s="4">
        <f>IF(B37&lt;&gt;"",B37/30,"")</f>
      </c>
      <c r="G37" s="5">
        <f>IF(B37&lt;&gt;"",ROUND(F37*D37,0),"")</f>
      </c>
      <c r="H37" s="5">
        <f>IF(B37&lt;&gt;"",ROUND(F37*C37+G37,0),"")</f>
      </c>
      <c r="I37" s="3"/>
      <c r="J37" s="3"/>
      <c r="K37" s="6">
        <f>IF(B37&lt;&gt;"",IF(I37+J37&lt;=H37,"YES","no"),"")</f>
      </c>
      <c r="L37" s="5">
        <f>IF(B37&lt;&gt;"",IF(K37="YES",MAX(0,ROUND(F37*(C37+E37)-I37-J37,0)),0),"")</f>
      </c>
    </row>
    <row r="38" spans="1:12" x14ac:dyDescent="0.25">
      <c r="A38" s="2"/>
      <c r="B38" s="3"/>
      <c r="C38" s="3"/>
      <c r="D38" s="3"/>
      <c r="E38" s="3"/>
      <c r="F38" s="4">
        <f>IF(B38&lt;&gt;"",B38/30,"")</f>
      </c>
      <c r="G38" s="5">
        <f>IF(B38&lt;&gt;"",ROUND(F38*D38,0),"")</f>
      </c>
      <c r="H38" s="5">
        <f>IF(B38&lt;&gt;"",ROUND(F38*C38+G38,0),"")</f>
      </c>
      <c r="I38" s="3"/>
      <c r="J38" s="3"/>
      <c r="K38" s="6">
        <f>IF(B38&lt;&gt;"",IF(I38+J38&lt;=H38,"YES","no"),"")</f>
      </c>
      <c r="L38" s="5">
        <f>IF(B38&lt;&gt;"",IF(K38="YES",MAX(0,ROUND(F38*(C38+E38)-I38-J38,0)),0),"")</f>
      </c>
    </row>
    <row r="39" spans="1:12" x14ac:dyDescent="0.25">
      <c r="A39" s="2"/>
      <c r="B39" s="3"/>
      <c r="C39" s="3"/>
      <c r="D39" s="3"/>
      <c r="E39" s="3"/>
      <c r="F39" s="4">
        <f>IF(B39&lt;&gt;"",B39/30,"")</f>
      </c>
      <c r="G39" s="5">
        <f>IF(B39&lt;&gt;"",ROUND(F39*D39,0),"")</f>
      </c>
      <c r="H39" s="5">
        <f>IF(B39&lt;&gt;"",ROUND(F39*C39+G39,0),"")</f>
      </c>
      <c r="I39" s="3"/>
      <c r="J39" s="3"/>
      <c r="K39" s="6">
        <f>IF(B39&lt;&gt;"",IF(I39+J39&lt;=H39,"YES","no"),"")</f>
      </c>
      <c r="L39" s="5">
        <f>IF(B39&lt;&gt;"",IF(K39="YES",MAX(0,ROUND(F39*(C39+E39)-I39-J39,0)),0),"")</f>
      </c>
    </row>
    <row r="40" spans="1:12" x14ac:dyDescent="0.25">
      <c r="A40" s="2"/>
      <c r="B40" s="3"/>
      <c r="C40" s="3"/>
      <c r="D40" s="3"/>
      <c r="E40" s="3"/>
      <c r="F40" s="4">
        <f>IF(B40&lt;&gt;"",B40/30,"")</f>
      </c>
      <c r="G40" s="5">
        <f>IF(B40&lt;&gt;"",ROUND(F40*D40,0),"")</f>
      </c>
      <c r="H40" s="5">
        <f>IF(B40&lt;&gt;"",ROUND(F40*C40+G40,0),"")</f>
      </c>
      <c r="I40" s="3"/>
      <c r="J40" s="3"/>
      <c r="K40" s="6">
        <f>IF(B40&lt;&gt;"",IF(I40+J40&lt;=H40,"YES","no"),"")</f>
      </c>
      <c r="L40" s="5">
        <f>IF(B40&lt;&gt;"",IF(K40="YES",MAX(0,ROUND(F40*(C40+E40)-I40-J40,0)),0),"")</f>
      </c>
    </row>
    <row r="41" spans="1:12" x14ac:dyDescent="0.25">
      <c r="A41" s="2"/>
      <c r="B41" s="3"/>
      <c r="C41" s="3"/>
      <c r="D41" s="3"/>
      <c r="E41" s="3"/>
      <c r="F41" s="4">
        <f>IF(B41&lt;&gt;"",B41/30,"")</f>
      </c>
      <c r="G41" s="5">
        <f>IF(B41&lt;&gt;"",ROUND(F41*D41,0),"")</f>
      </c>
      <c r="H41" s="5">
        <f>IF(B41&lt;&gt;"",ROUND(F41*C41+G41,0),"")</f>
      </c>
      <c r="I41" s="3"/>
      <c r="J41" s="3"/>
      <c r="K41" s="6">
        <f>IF(B41&lt;&gt;"",IF(I41+J41&lt;=H41,"YES","no"),"")</f>
      </c>
      <c r="L41" s="5">
        <f>IF(B41&lt;&gt;"",IF(K41="YES",MAX(0,ROUND(F41*(C41+E41)-I41-J41,0)),0),"")</f>
      </c>
    </row>
  </sheetData>
  <autoFilter ref="A1:L41"/>
  <conditionalFormatting sqref="A2:L41">
    <cfRule type="expression" dxfId="0" priority="1">
      <formula>$K2="YES"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1" width="4" customWidth="1"/>
    <col min="2" max="2" width="100" customWidth="1"/>
  </cols>
  <sheetData>
    <row r="1" spans="1:2" s="7" customFormat="1" x14ac:dyDescent="0.25">
      <c r="A1" s="7" t="s">
        <v>16</v>
      </c>
      <c r="B1" s="8" t="s">
        <v>17</v>
      </c>
    </row>
    <row r="2" spans="1:2" x14ac:dyDescent="0.25">
      <c r="A2" s="9" t="s">
        <v>16</v>
      </c>
      <c r="B2" s="10" t="s">
        <v>16</v>
      </c>
    </row>
    <row r="3" spans="1:2" x14ac:dyDescent="0.25">
      <c r="A3" s="9" t="s">
        <v>18</v>
      </c>
      <c r="B3" s="10" t="s">
        <v>19</v>
      </c>
    </row>
    <row r="4" spans="1:2" x14ac:dyDescent="0.25">
      <c r="A4" s="9" t="s">
        <v>20</v>
      </c>
      <c r="B4" s="10" t="s">
        <v>21</v>
      </c>
    </row>
    <row r="5" spans="1:2" x14ac:dyDescent="0.25">
      <c r="A5" s="9" t="s">
        <v>16</v>
      </c>
      <c r="B5" s="10" t="s">
        <v>16</v>
      </c>
    </row>
    <row r="6" spans="1:2" x14ac:dyDescent="0.25">
      <c r="A6" s="9" t="s">
        <v>16</v>
      </c>
      <c r="B6" s="10" t="s">
        <v>22</v>
      </c>
    </row>
    <row r="7" spans="1:2" x14ac:dyDescent="0.25">
      <c r="A7" s="9" t="s">
        <v>16</v>
      </c>
      <c r="B7" s="10" t="s">
        <v>16</v>
      </c>
    </row>
    <row r="8" spans="1:2" x14ac:dyDescent="0.25">
      <c r="A8" s="9" t="s">
        <v>23</v>
      </c>
      <c r="B8" s="10" t="s">
        <v>24</v>
      </c>
    </row>
    <row r="9" spans="1:2" x14ac:dyDescent="0.25">
      <c r="A9" s="9" t="s">
        <v>16</v>
      </c>
      <c r="B9" s="10" t="s">
        <v>25</v>
      </c>
    </row>
    <row r="10" spans="1:2" x14ac:dyDescent="0.25">
      <c r="A10" s="9" t="s">
        <v>16</v>
      </c>
      <c r="B10" s="10" t="s">
        <v>26</v>
      </c>
    </row>
    <row r="11" spans="1:2" x14ac:dyDescent="0.25">
      <c r="A11" s="9" t="s">
        <v>16</v>
      </c>
      <c r="B11" s="10" t="s">
        <v>27</v>
      </c>
    </row>
    <row r="12" spans="1:2" x14ac:dyDescent="0.25">
      <c r="A12" s="9" t="s">
        <v>16</v>
      </c>
      <c r="B12" s="10" t="s">
        <v>28</v>
      </c>
    </row>
    <row r="13" spans="1:2" x14ac:dyDescent="0.25">
      <c r="A13" s="9" t="s">
        <v>16</v>
      </c>
      <c r="B13" s="10" t="s">
        <v>16</v>
      </c>
    </row>
    <row r="14" spans="1:2" x14ac:dyDescent="0.25">
      <c r="A14" s="9" t="s">
        <v>16</v>
      </c>
      <c r="B14" s="10" t="s">
        <v>29</v>
      </c>
    </row>
    <row r="15" spans="1:2" x14ac:dyDescent="0.25">
      <c r="A15" s="9" t="s">
        <v>16</v>
      </c>
      <c r="B15" s="10" t="s">
        <v>16</v>
      </c>
    </row>
    <row r="16" spans="1:2" x14ac:dyDescent="0.25">
      <c r="A16" s="9" t="s">
        <v>16</v>
      </c>
      <c r="B16" s="10" t="s">
        <v>30</v>
      </c>
    </row>
    <row r="17" spans="1:2" x14ac:dyDescent="0.25">
      <c r="A17" s="9" t="s">
        <v>16</v>
      </c>
      <c r="B17" s="10" t="s">
        <v>31</v>
      </c>
    </row>
    <row r="18" spans="1:2" x14ac:dyDescent="0.25">
      <c r="A18" s="9" t="s">
        <v>16</v>
      </c>
      <c r="B18" s="10" t="s">
        <v>16</v>
      </c>
    </row>
    <row r="19" spans="1:2" x14ac:dyDescent="0.25">
      <c r="A19" s="9" t="s">
        <v>16</v>
      </c>
      <c r="B19" s="10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Reorder plan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OrderBee</dc:creator>
  <dc:title/>
  <dc:subject/>
  <dc:description/>
  <cp:keywords/>
  <cp:category/>
  <cp:lastModifiedBy>Unknown</cp:lastModifiedBy>
  <dcterms:created xsi:type="dcterms:W3CDTF">2026-09-01T19:13:27Z</dcterms:created>
  <dcterms:modified xsi:type="dcterms:W3CDTF">2026-09-01T19:13:27Z</dcterms:modified>
</cp:coreProperties>
</file>